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6" i="1"/>
  <c r="E21"/>
  <c r="E39"/>
  <c r="E31"/>
  <c r="E46" l="1"/>
  <c r="D6"/>
</calcChain>
</file>

<file path=xl/sharedStrings.xml><?xml version="1.0" encoding="utf-8"?>
<sst xmlns="http://schemas.openxmlformats.org/spreadsheetml/2006/main" count="49" uniqueCount="41">
  <si>
    <t>№п/п</t>
  </si>
  <si>
    <t>Статьи затрат</t>
  </si>
  <si>
    <t>изм</t>
  </si>
  <si>
    <t>ед.</t>
  </si>
  <si>
    <t>руб</t>
  </si>
  <si>
    <t>руб.</t>
  </si>
  <si>
    <t>Факт за</t>
  </si>
  <si>
    <t>хозтовары: моющие средства,перчатки</t>
  </si>
  <si>
    <t>2022г</t>
  </si>
  <si>
    <t xml:space="preserve">дезобработка,дезинфицирующие средства </t>
  </si>
  <si>
    <t>мелкий ремонт в подъезде</t>
  </si>
  <si>
    <t>электроматериалы(лампы,розетка)</t>
  </si>
  <si>
    <t>таблички,стенды</t>
  </si>
  <si>
    <t>Плата за работы и услуги по управлению МКД,в т.ч.налоги</t>
  </si>
  <si>
    <t>Содержание общедомового имущества,МОП</t>
  </si>
  <si>
    <t xml:space="preserve"> затраты на организацию эксплуатации жилого дома;</t>
  </si>
  <si>
    <t>Содержание придомовой территории</t>
  </si>
  <si>
    <t xml:space="preserve">Аварийоно-диспечерское обслуживание </t>
  </si>
  <si>
    <t>Обследование дымоходов и венканалов(дог)</t>
  </si>
  <si>
    <t>ИТОГО тариф</t>
  </si>
  <si>
    <t>зарплата обслуж.перс с отчислениями от зарплаты(дворник,разнорабочий)</t>
  </si>
  <si>
    <t xml:space="preserve"> Обслуживание ВДС(внутридомовых инженер.сетей) и конструкций МКД </t>
  </si>
  <si>
    <t>Услуги подрядных организаций по обслуживанию МКД (  по договорам)</t>
  </si>
  <si>
    <t>зарплата обслуж.перс с отчислениями (сантехник,теплотехник)</t>
  </si>
  <si>
    <t>Отчет по статье "Содержание и ремонт жилья "</t>
  </si>
  <si>
    <t>зарплата обслуж.перс с отчислениями от зарплаты(уборщик,электрик)</t>
  </si>
  <si>
    <t>Техобслуживание УУТЭ</t>
  </si>
  <si>
    <t>факт за год</t>
  </si>
  <si>
    <t>Налог и другие обязательства</t>
  </si>
  <si>
    <t xml:space="preserve"> юридическое сопровождение,услуги банка.чек-онлайн,програмное обесп.и т.д</t>
  </si>
  <si>
    <t xml:space="preserve"> оформление платежных документов,размещение в ГИС ЖКХ</t>
  </si>
  <si>
    <t xml:space="preserve">инвентарь,моющие ср-ва,перчатки </t>
  </si>
  <si>
    <t>Прочие услуги(усл.банка,связи,почтовые расх,канцтов,общехоз)</t>
  </si>
  <si>
    <t>ремонт ворот2500,чистка снега,</t>
  </si>
  <si>
    <t>дезобработка 5000,замки-569,</t>
  </si>
  <si>
    <t>граффити-2053,соль3375,песок-945 инвентарь,хозтов.2733</t>
  </si>
  <si>
    <t>ремонт ливневки</t>
  </si>
  <si>
    <t>изготовление ключей,ремонт окон,ремонт балкона,ремонт кровли кв50</t>
  </si>
  <si>
    <t>уборка подвала,раздача квитанций</t>
  </si>
  <si>
    <t>подготовка к отопит сезону,сварочные работы,сантехматериалы</t>
  </si>
  <si>
    <r>
      <t xml:space="preserve">  за 2024год    </t>
    </r>
    <r>
      <rPr>
        <b/>
        <i/>
        <sz val="14"/>
        <rFont val="Arial Cyr"/>
        <charset val="204"/>
      </rPr>
      <t>ж.д. ул.Сержантов, 6</t>
    </r>
  </si>
</sst>
</file>

<file path=xl/styles.xml><?xml version="1.0" encoding="utf-8"?>
<styleSheet xmlns="http://schemas.openxmlformats.org/spreadsheetml/2006/main">
  <fonts count="18">
    <font>
      <sz val="10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i/>
      <sz val="12"/>
      <name val="Arial Cyr"/>
      <charset val="204"/>
    </font>
    <font>
      <i/>
      <sz val="11"/>
      <name val="Arial Cyr"/>
      <charset val="204"/>
    </font>
    <font>
      <b/>
      <i/>
      <sz val="14"/>
      <name val="Courier New"/>
      <family val="3"/>
      <charset val="204"/>
    </font>
    <font>
      <i/>
      <sz val="14"/>
      <name val="Courier New"/>
      <family val="3"/>
      <charset val="204"/>
    </font>
    <font>
      <b/>
      <sz val="14"/>
      <name val="Courier New"/>
      <family val="3"/>
      <charset val="204"/>
    </font>
    <font>
      <b/>
      <sz val="14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  <font>
      <b/>
      <i/>
      <sz val="11"/>
      <name val="Arial Cyr"/>
      <charset val="204"/>
    </font>
    <font>
      <b/>
      <i/>
      <sz val="14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Border="1" applyAlignment="1">
      <alignment horizontal="center"/>
    </xf>
    <xf numFmtId="49" fontId="1" fillId="0" borderId="0" xfId="0" applyNumberFormat="1" applyFont="1" applyBorder="1" applyAlignme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4" xfId="0" applyFont="1" applyBorder="1"/>
    <xf numFmtId="0" fontId="2" fillId="0" borderId="2" xfId="0" applyFont="1" applyBorder="1"/>
    <xf numFmtId="0" fontId="4" fillId="0" borderId="3" xfId="0" applyFont="1" applyBorder="1"/>
    <xf numFmtId="0" fontId="4" fillId="0" borderId="8" xfId="0" applyFont="1" applyBorder="1"/>
    <xf numFmtId="0" fontId="2" fillId="0" borderId="6" xfId="0" applyFont="1" applyBorder="1"/>
    <xf numFmtId="0" fontId="3" fillId="0" borderId="8" xfId="0" applyFont="1" applyBorder="1"/>
    <xf numFmtId="0" fontId="2" fillId="0" borderId="3" xfId="0" applyFont="1" applyBorder="1"/>
    <xf numFmtId="0" fontId="3" fillId="0" borderId="6" xfId="0" applyFont="1" applyBorder="1"/>
    <xf numFmtId="0" fontId="2" fillId="0" borderId="5" xfId="0" applyFont="1" applyBorder="1"/>
    <xf numFmtId="0" fontId="5" fillId="0" borderId="3" xfId="0" applyFont="1" applyBorder="1"/>
    <xf numFmtId="0" fontId="4" fillId="0" borderId="0" xfId="0" applyFont="1" applyBorder="1"/>
    <xf numFmtId="0" fontId="5" fillId="0" borderId="8" xfId="0" applyFont="1" applyBorder="1"/>
    <xf numFmtId="0" fontId="2" fillId="0" borderId="10" xfId="0" applyFont="1" applyBorder="1"/>
    <xf numFmtId="0" fontId="6" fillId="0" borderId="3" xfId="0" applyFont="1" applyBorder="1"/>
    <xf numFmtId="0" fontId="7" fillId="0" borderId="3" xfId="0" applyFont="1" applyBorder="1"/>
    <xf numFmtId="0" fontId="5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4" fillId="3" borderId="15" xfId="0" applyNumberFormat="1" applyFont="1" applyFill="1" applyBorder="1" applyAlignment="1">
      <alignment horizontal="center"/>
    </xf>
    <xf numFmtId="0" fontId="2" fillId="3" borderId="2" xfId="0" applyFont="1" applyFill="1" applyBorder="1"/>
    <xf numFmtId="0" fontId="3" fillId="3" borderId="2" xfId="0" applyFont="1" applyFill="1" applyBorder="1"/>
    <xf numFmtId="2" fontId="3" fillId="3" borderId="6" xfId="0" applyNumberFormat="1" applyFont="1" applyFill="1" applyBorder="1" applyAlignment="1">
      <alignment horizontal="center"/>
    </xf>
    <xf numFmtId="2" fontId="3" fillId="3" borderId="2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6" xfId="0" applyFont="1" applyBorder="1"/>
    <xf numFmtId="0" fontId="7" fillId="0" borderId="13" xfId="0" applyFont="1" applyBorder="1"/>
    <xf numFmtId="0" fontId="8" fillId="0" borderId="13" xfId="0" applyFont="1" applyBorder="1"/>
    <xf numFmtId="0" fontId="2" fillId="0" borderId="13" xfId="0" applyFont="1" applyBorder="1"/>
    <xf numFmtId="0" fontId="3" fillId="0" borderId="16" xfId="0" applyFont="1" applyBorder="1"/>
    <xf numFmtId="0" fontId="3" fillId="0" borderId="10" xfId="0" applyFont="1" applyBorder="1"/>
    <xf numFmtId="0" fontId="4" fillId="0" borderId="13" xfId="0" applyFont="1" applyBorder="1"/>
    <xf numFmtId="0" fontId="5" fillId="0" borderId="13" xfId="0" applyFont="1" applyBorder="1"/>
    <xf numFmtId="0" fontId="3" fillId="0" borderId="13" xfId="0" applyFont="1" applyBorder="1"/>
    <xf numFmtId="0" fontId="4" fillId="0" borderId="12" xfId="0" applyFont="1" applyBorder="1"/>
    <xf numFmtId="0" fontId="4" fillId="0" borderId="16" xfId="0" applyFont="1" applyBorder="1"/>
    <xf numFmtId="0" fontId="4" fillId="0" borderId="9" xfId="0" applyFont="1" applyBorder="1" applyAlignment="1">
      <alignment horizontal="center"/>
    </xf>
    <xf numFmtId="0" fontId="5" fillId="0" borderId="16" xfId="0" applyFont="1" applyBorder="1"/>
    <xf numFmtId="0" fontId="5" fillId="0" borderId="9" xfId="0" applyFont="1" applyBorder="1" applyAlignment="1">
      <alignment horizontal="center"/>
    </xf>
    <xf numFmtId="0" fontId="2" fillId="0" borderId="18" xfId="0" applyFont="1" applyBorder="1"/>
    <xf numFmtId="0" fontId="1" fillId="0" borderId="13" xfId="0" applyFont="1" applyBorder="1"/>
    <xf numFmtId="0" fontId="1" fillId="3" borderId="11" xfId="0" applyFont="1" applyFill="1" applyBorder="1"/>
    <xf numFmtId="0" fontId="10" fillId="3" borderId="20" xfId="0" applyFont="1" applyFill="1" applyBorder="1"/>
    <xf numFmtId="0" fontId="3" fillId="3" borderId="21" xfId="0" applyFont="1" applyFill="1" applyBorder="1"/>
    <xf numFmtId="0" fontId="4" fillId="2" borderId="13" xfId="0" applyFont="1" applyFill="1" applyBorder="1"/>
    <xf numFmtId="0" fontId="1" fillId="0" borderId="18" xfId="0" applyFont="1" applyBorder="1"/>
    <xf numFmtId="0" fontId="5" fillId="0" borderId="18" xfId="0" applyFont="1" applyBorder="1"/>
    <xf numFmtId="0" fontId="4" fillId="0" borderId="1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23" xfId="0" applyFont="1" applyBorder="1"/>
    <xf numFmtId="2" fontId="3" fillId="0" borderId="4" xfId="0" applyNumberFormat="1" applyFont="1" applyBorder="1" applyAlignment="1">
      <alignment horizontal="center"/>
    </xf>
    <xf numFmtId="0" fontId="1" fillId="3" borderId="18" xfId="0" applyFont="1" applyFill="1" applyBorder="1"/>
    <xf numFmtId="0" fontId="5" fillId="3" borderId="18" xfId="0" applyFont="1" applyFill="1" applyBorder="1"/>
    <xf numFmtId="0" fontId="3" fillId="3" borderId="18" xfId="0" applyFont="1" applyFill="1" applyBorder="1"/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4" fillId="0" borderId="22" xfId="0" applyNumberFormat="1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2" fontId="4" fillId="3" borderId="22" xfId="0" applyNumberFormat="1" applyFont="1" applyFill="1" applyBorder="1" applyAlignment="1">
      <alignment horizontal="center"/>
    </xf>
    <xf numFmtId="2" fontId="4" fillId="0" borderId="19" xfId="0" applyNumberFormat="1" applyFont="1" applyBorder="1" applyAlignment="1">
      <alignment horizontal="center"/>
    </xf>
    <xf numFmtId="0" fontId="12" fillId="0" borderId="0" xfId="0" applyFont="1"/>
    <xf numFmtId="2" fontId="5" fillId="0" borderId="3" xfId="0" applyNumberFormat="1" applyFont="1" applyBorder="1" applyAlignment="1">
      <alignment horizontal="center"/>
    </xf>
    <xf numFmtId="0" fontId="5" fillId="0" borderId="25" xfId="0" applyFont="1" applyBorder="1"/>
    <xf numFmtId="0" fontId="2" fillId="0" borderId="15" xfId="0" applyFont="1" applyBorder="1"/>
    <xf numFmtId="0" fontId="11" fillId="0" borderId="3" xfId="0" applyFont="1" applyBorder="1"/>
    <xf numFmtId="0" fontId="2" fillId="3" borderId="20" xfId="0" applyFont="1" applyFill="1" applyBorder="1"/>
    <xf numFmtId="2" fontId="5" fillId="0" borderId="13" xfId="0" applyNumberFormat="1" applyFont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2" fontId="13" fillId="0" borderId="13" xfId="0" applyNumberFormat="1" applyFont="1" applyBorder="1" applyAlignment="1">
      <alignment horizontal="center"/>
    </xf>
    <xf numFmtId="2" fontId="13" fillId="0" borderId="17" xfId="0" applyNumberFormat="1" applyFont="1" applyBorder="1" applyAlignment="1">
      <alignment horizontal="center"/>
    </xf>
    <xf numFmtId="2" fontId="13" fillId="0" borderId="18" xfId="0" applyNumberFormat="1" applyFont="1" applyBorder="1" applyAlignment="1">
      <alignment horizontal="center"/>
    </xf>
    <xf numFmtId="2" fontId="13" fillId="2" borderId="13" xfId="0" applyNumberFormat="1" applyFont="1" applyFill="1" applyBorder="1" applyAlignment="1">
      <alignment horizontal="center"/>
    </xf>
    <xf numFmtId="2" fontId="13" fillId="3" borderId="18" xfId="0" applyNumberFormat="1" applyFont="1" applyFill="1" applyBorder="1" applyAlignment="1">
      <alignment horizontal="center"/>
    </xf>
    <xf numFmtId="2" fontId="13" fillId="3" borderId="13" xfId="0" applyNumberFormat="1" applyFont="1" applyFill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0" fontId="5" fillId="2" borderId="13" xfId="0" applyFont="1" applyFill="1" applyBorder="1"/>
    <xf numFmtId="0" fontId="4" fillId="2" borderId="13" xfId="0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0" fontId="5" fillId="3" borderId="0" xfId="0" applyFont="1" applyFill="1" applyBorder="1"/>
    <xf numFmtId="0" fontId="4" fillId="3" borderId="0" xfId="0" applyFont="1" applyFill="1" applyBorder="1"/>
    <xf numFmtId="0" fontId="4" fillId="3" borderId="7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0" fontId="5" fillId="3" borderId="13" xfId="0" applyFont="1" applyFill="1" applyBorder="1"/>
    <xf numFmtId="0" fontId="4" fillId="3" borderId="13" xfId="0" applyFont="1" applyFill="1" applyBorder="1"/>
    <xf numFmtId="0" fontId="4" fillId="3" borderId="13" xfId="0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2" fontId="14" fillId="0" borderId="6" xfId="0" applyNumberFormat="1" applyFont="1" applyBorder="1" applyAlignment="1">
      <alignment horizontal="center"/>
    </xf>
    <xf numFmtId="0" fontId="3" fillId="3" borderId="4" xfId="0" applyFont="1" applyFill="1" applyBorder="1"/>
    <xf numFmtId="0" fontId="15" fillId="0" borderId="6" xfId="0" applyFont="1" applyBorder="1"/>
    <xf numFmtId="0" fontId="3" fillId="0" borderId="12" xfId="0" applyFont="1" applyBorder="1"/>
    <xf numFmtId="0" fontId="3" fillId="0" borderId="11" xfId="0" applyFont="1" applyBorder="1" applyAlignment="1">
      <alignment horizontal="center"/>
    </xf>
    <xf numFmtId="2" fontId="16" fillId="0" borderId="6" xfId="0" applyNumberFormat="1" applyFont="1" applyBorder="1" applyAlignment="1">
      <alignment horizontal="center"/>
    </xf>
    <xf numFmtId="0" fontId="11" fillId="0" borderId="0" xfId="0" applyFont="1"/>
    <xf numFmtId="2" fontId="14" fillId="0" borderId="12" xfId="0" applyNumberFormat="1" applyFont="1" applyBorder="1" applyAlignment="1">
      <alignment horizontal="center"/>
    </xf>
    <xf numFmtId="2" fontId="14" fillId="3" borderId="26" xfId="0" applyNumberFormat="1" applyFont="1" applyFill="1" applyBorder="1" applyAlignment="1">
      <alignment horizontal="center"/>
    </xf>
    <xf numFmtId="2" fontId="14" fillId="3" borderId="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8"/>
  <sheetViews>
    <sheetView tabSelected="1" zoomScaleNormal="100" workbookViewId="0">
      <selection activeCell="E44" sqref="E44"/>
    </sheetView>
  </sheetViews>
  <sheetFormatPr defaultRowHeight="13.2"/>
  <cols>
    <col min="1" max="1" width="4.109375" customWidth="1"/>
    <col min="2" max="2" width="88.44140625" customWidth="1"/>
    <col min="3" max="3" width="1.88671875" hidden="1" customWidth="1"/>
    <col min="4" max="4" width="3.33203125" hidden="1" customWidth="1"/>
    <col min="5" max="5" width="18.33203125" customWidth="1"/>
    <col min="6" max="6" width="13.5546875" hidden="1" customWidth="1"/>
    <col min="7" max="7" width="10.5546875" hidden="1" customWidth="1"/>
  </cols>
  <sheetData>
    <row r="1" spans="1:7" ht="17.399999999999999">
      <c r="A1" s="3"/>
      <c r="B1" s="113" t="s">
        <v>24</v>
      </c>
      <c r="C1" s="5"/>
      <c r="D1" s="5"/>
      <c r="E1" s="4"/>
    </row>
    <row r="2" spans="1:7" ht="17.399999999999999">
      <c r="A2" s="1"/>
      <c r="B2" s="39" t="s">
        <v>40</v>
      </c>
      <c r="C2" s="2"/>
      <c r="E2" s="2"/>
    </row>
    <row r="3" spans="1:7" ht="18.600000000000001" customHeight="1" thickBot="1">
      <c r="A3" s="1"/>
      <c r="B3" s="1"/>
      <c r="D3" s="1"/>
      <c r="E3" s="84">
        <v>5682.05</v>
      </c>
    </row>
    <row r="4" spans="1:7" ht="25.8" customHeight="1">
      <c r="A4" s="6" t="s">
        <v>0</v>
      </c>
      <c r="B4" s="6" t="s">
        <v>1</v>
      </c>
      <c r="C4" s="6" t="s">
        <v>3</v>
      </c>
      <c r="D4" s="69" t="s">
        <v>6</v>
      </c>
      <c r="E4" s="25" t="s">
        <v>27</v>
      </c>
      <c r="F4" s="25"/>
      <c r="G4" s="25"/>
    </row>
    <row r="5" spans="1:7" ht="23.25" customHeight="1" thickBot="1">
      <c r="A5" s="7"/>
      <c r="B5" s="7"/>
      <c r="C5" s="7" t="s">
        <v>2</v>
      </c>
      <c r="D5" s="70" t="s">
        <v>8</v>
      </c>
      <c r="E5" s="26"/>
      <c r="F5" s="26"/>
      <c r="G5" s="26"/>
    </row>
    <row r="6" spans="1:7" ht="21" customHeight="1" thickBot="1">
      <c r="A6" s="10">
        <v>1</v>
      </c>
      <c r="B6" s="21" t="s">
        <v>13</v>
      </c>
      <c r="C6" s="14" t="s">
        <v>4</v>
      </c>
      <c r="D6" s="29">
        <f>D7+D8+D9+D10+D11+D12+D13</f>
        <v>0</v>
      </c>
      <c r="E6" s="119">
        <v>231130.6</v>
      </c>
      <c r="F6" s="119"/>
      <c r="G6" s="119"/>
    </row>
    <row r="7" spans="1:7" ht="18.600000000000001" hidden="1" customHeight="1" thickBot="1">
      <c r="A7" s="15"/>
      <c r="B7" s="24"/>
      <c r="C7" s="19"/>
      <c r="D7" s="63"/>
      <c r="E7" s="32"/>
      <c r="F7" s="32"/>
      <c r="G7" s="32"/>
    </row>
    <row r="8" spans="1:7" ht="21" hidden="1" customHeight="1" thickBot="1">
      <c r="A8" s="22"/>
      <c r="B8" s="24"/>
      <c r="C8" s="19"/>
      <c r="D8" s="63"/>
      <c r="E8" s="31"/>
      <c r="F8" s="31"/>
      <c r="G8" s="31"/>
    </row>
    <row r="9" spans="1:7" ht="21" hidden="1" customHeight="1" thickBot="1">
      <c r="A9" s="23"/>
      <c r="B9" s="20"/>
      <c r="C9" s="19"/>
      <c r="D9" s="63"/>
      <c r="E9" s="31"/>
      <c r="F9" s="31"/>
      <c r="G9" s="31"/>
    </row>
    <row r="10" spans="1:7" ht="18" hidden="1" customHeight="1">
      <c r="A10" s="22"/>
      <c r="B10" s="20"/>
      <c r="C10" s="19"/>
      <c r="D10" s="63"/>
      <c r="E10" s="31"/>
      <c r="F10" s="31"/>
      <c r="G10" s="31"/>
    </row>
    <row r="11" spans="1:7" ht="21.6" customHeight="1" thickBot="1">
      <c r="A11" s="41"/>
      <c r="B11" s="46" t="s">
        <v>15</v>
      </c>
      <c r="C11" s="19"/>
      <c r="D11" s="71"/>
      <c r="E11" s="77"/>
      <c r="F11" s="77"/>
      <c r="G11" s="77"/>
    </row>
    <row r="12" spans="1:7" ht="18.600000000000001">
      <c r="A12" s="42"/>
      <c r="B12" s="46" t="s">
        <v>30</v>
      </c>
      <c r="C12" s="44"/>
      <c r="D12" s="28"/>
      <c r="E12" s="78"/>
      <c r="F12" s="78"/>
      <c r="G12" s="78"/>
    </row>
    <row r="13" spans="1:7" ht="19.2" customHeight="1" thickBot="1">
      <c r="A13" s="43"/>
      <c r="B13" s="47" t="s">
        <v>29</v>
      </c>
      <c r="C13" s="45"/>
      <c r="D13" s="30"/>
      <c r="E13" s="79"/>
      <c r="F13" s="79"/>
      <c r="G13" s="79"/>
    </row>
    <row r="14" spans="1:7" ht="1.2" hidden="1" customHeight="1" thickBot="1">
      <c r="A14" s="8"/>
      <c r="B14" s="18" t="s">
        <v>7</v>
      </c>
      <c r="C14" s="11" t="s">
        <v>5</v>
      </c>
      <c r="D14" s="63">
        <v>438353.9</v>
      </c>
      <c r="E14" s="31">
        <v>4.0999999999999996</v>
      </c>
      <c r="F14" s="31"/>
      <c r="G14" s="31"/>
    </row>
    <row r="15" spans="1:7" ht="19.8" hidden="1" customHeight="1" thickBot="1">
      <c r="A15" s="8"/>
      <c r="B15" s="18" t="s">
        <v>9</v>
      </c>
      <c r="C15" s="11" t="s">
        <v>5</v>
      </c>
      <c r="D15" s="63">
        <v>2979.63</v>
      </c>
      <c r="E15" s="31">
        <v>0.02</v>
      </c>
      <c r="F15" s="31"/>
      <c r="G15" s="31"/>
    </row>
    <row r="16" spans="1:7" ht="19.8" hidden="1" customHeight="1" thickBot="1">
      <c r="A16" s="8"/>
      <c r="B16" s="18" t="s">
        <v>11</v>
      </c>
      <c r="C16" s="11" t="s">
        <v>5</v>
      </c>
      <c r="D16" s="63">
        <v>3000</v>
      </c>
      <c r="E16" s="31">
        <v>0.02</v>
      </c>
      <c r="F16" s="31"/>
      <c r="G16" s="31"/>
    </row>
    <row r="17" spans="1:8" ht="16.2" hidden="1" customHeight="1" thickBot="1">
      <c r="A17" s="8"/>
      <c r="B17" s="18"/>
      <c r="C17" s="11" t="s">
        <v>5</v>
      </c>
      <c r="D17" s="63">
        <v>4969.12</v>
      </c>
      <c r="E17" s="31">
        <v>0.05</v>
      </c>
      <c r="F17" s="31"/>
      <c r="G17" s="31"/>
    </row>
    <row r="18" spans="1:8" ht="15.6" hidden="1" customHeight="1">
      <c r="A18" s="8"/>
      <c r="B18" s="18"/>
      <c r="C18" s="11"/>
      <c r="D18" s="63"/>
      <c r="E18" s="31"/>
      <c r="F18" s="31"/>
      <c r="G18" s="31"/>
    </row>
    <row r="19" spans="1:8" ht="15.6" hidden="1" customHeight="1">
      <c r="A19" s="8"/>
      <c r="B19" s="18" t="s">
        <v>10</v>
      </c>
      <c r="C19" s="11"/>
      <c r="D19" s="63"/>
      <c r="E19" s="31"/>
      <c r="F19" s="31"/>
      <c r="G19" s="31"/>
    </row>
    <row r="20" spans="1:8" ht="15.6" hidden="1" customHeight="1" thickBot="1">
      <c r="A20" s="8"/>
      <c r="B20" s="18" t="s">
        <v>12</v>
      </c>
      <c r="C20" s="11"/>
      <c r="D20" s="63">
        <v>1520</v>
      </c>
      <c r="E20" s="31">
        <v>0.02</v>
      </c>
      <c r="F20" s="31"/>
      <c r="G20" s="31"/>
    </row>
    <row r="21" spans="1:8" ht="20.399999999999999" customHeight="1" thickBot="1">
      <c r="A21" s="13">
        <v>2</v>
      </c>
      <c r="B21" s="13" t="s">
        <v>14</v>
      </c>
      <c r="C21" s="40"/>
      <c r="D21" s="72">
        <v>1000</v>
      </c>
      <c r="E21" s="119">
        <f>E22+E23+E24+E25</f>
        <v>270162.31</v>
      </c>
      <c r="F21" s="119"/>
      <c r="G21" s="119"/>
      <c r="H21" s="120"/>
    </row>
    <row r="22" spans="1:8" ht="22.2" customHeight="1">
      <c r="A22" s="6"/>
      <c r="B22" s="20" t="s">
        <v>25</v>
      </c>
      <c r="C22" s="11" t="s">
        <v>5</v>
      </c>
      <c r="D22" s="63">
        <v>1691.65</v>
      </c>
      <c r="E22" s="85">
        <v>241346.2</v>
      </c>
      <c r="F22" s="99"/>
      <c r="G22" s="99"/>
    </row>
    <row r="23" spans="1:8" ht="25.8" customHeight="1">
      <c r="A23" s="87"/>
      <c r="B23" s="86" t="s">
        <v>34</v>
      </c>
      <c r="C23" s="48"/>
      <c r="D23" s="73"/>
      <c r="E23" s="81">
        <v>5569</v>
      </c>
      <c r="F23" s="90"/>
      <c r="G23" s="90"/>
    </row>
    <row r="24" spans="1:8" ht="20.399999999999999" customHeight="1">
      <c r="A24" s="88"/>
      <c r="B24" s="20" t="s">
        <v>31</v>
      </c>
      <c r="C24" s="14"/>
      <c r="D24" s="29"/>
      <c r="E24" s="85">
        <v>5147.1099999999997</v>
      </c>
      <c r="F24" s="93"/>
      <c r="G24" s="93"/>
    </row>
    <row r="25" spans="1:8" ht="19.8" customHeight="1" thickBot="1">
      <c r="A25" s="88"/>
      <c r="B25" s="20" t="s">
        <v>38</v>
      </c>
      <c r="C25" s="14"/>
      <c r="D25" s="29"/>
      <c r="E25" s="85">
        <v>18100</v>
      </c>
      <c r="F25" s="94"/>
      <c r="G25" s="94"/>
    </row>
    <row r="26" spans="1:8" ht="18" customHeight="1" thickBot="1">
      <c r="A26" s="13">
        <v>3</v>
      </c>
      <c r="B26" s="13" t="s">
        <v>16</v>
      </c>
      <c r="C26" s="49" t="s">
        <v>4</v>
      </c>
      <c r="D26" s="62">
        <v>2700</v>
      </c>
      <c r="E26" s="119">
        <f>E27+E29+E30</f>
        <v>146806</v>
      </c>
      <c r="F26" s="119"/>
      <c r="G26" s="119"/>
      <c r="H26" s="120"/>
    </row>
    <row r="27" spans="1:8" ht="16.8" customHeight="1" thickBot="1">
      <c r="A27" s="54"/>
      <c r="B27" s="61" t="s">
        <v>20</v>
      </c>
      <c r="C27" s="12"/>
      <c r="D27" s="63"/>
      <c r="E27" s="80">
        <v>134200</v>
      </c>
      <c r="F27" s="95"/>
      <c r="G27" s="95"/>
    </row>
    <row r="28" spans="1:8" ht="21.6" hidden="1" customHeight="1" thickBot="1">
      <c r="A28" s="43"/>
      <c r="B28" s="47"/>
      <c r="C28" s="52"/>
      <c r="D28" s="53"/>
      <c r="E28" s="81"/>
      <c r="F28" s="93"/>
      <c r="G28" s="93"/>
    </row>
    <row r="29" spans="1:8" ht="19.2" customHeight="1" thickBot="1">
      <c r="A29" s="43"/>
      <c r="B29" s="47" t="s">
        <v>33</v>
      </c>
      <c r="C29" s="52"/>
      <c r="D29" s="53"/>
      <c r="E29" s="92">
        <v>3500</v>
      </c>
      <c r="F29" s="95"/>
      <c r="G29" s="94"/>
    </row>
    <row r="30" spans="1:8" ht="18" customHeight="1" thickBot="1">
      <c r="A30" s="43"/>
      <c r="B30" s="47" t="s">
        <v>35</v>
      </c>
      <c r="C30" s="50"/>
      <c r="D30" s="51"/>
      <c r="E30" s="83">
        <v>9106</v>
      </c>
      <c r="F30" s="94"/>
      <c r="G30" s="94"/>
    </row>
    <row r="31" spans="1:8" ht="18" customHeight="1" thickBot="1">
      <c r="A31" s="56">
        <v>4</v>
      </c>
      <c r="B31" s="89" t="s">
        <v>21</v>
      </c>
      <c r="C31" s="19"/>
      <c r="D31" s="63"/>
      <c r="E31" s="33">
        <f>E32+E33+E34+E35+E37</f>
        <v>175049.86000000002</v>
      </c>
      <c r="F31" s="114"/>
      <c r="G31" s="114"/>
    </row>
    <row r="32" spans="1:8" ht="16.8" customHeight="1">
      <c r="A32" s="60"/>
      <c r="B32" s="64" t="s">
        <v>23</v>
      </c>
      <c r="C32" s="19" t="s">
        <v>5</v>
      </c>
      <c r="D32" s="63">
        <v>340655.03</v>
      </c>
      <c r="E32" s="31">
        <v>133492.13</v>
      </c>
      <c r="F32" s="95"/>
      <c r="G32" s="95"/>
    </row>
    <row r="33" spans="1:7" ht="0.6" hidden="1" customHeight="1">
      <c r="A33" s="55"/>
      <c r="B33" s="105"/>
      <c r="C33" s="106" t="s">
        <v>5</v>
      </c>
      <c r="D33" s="107">
        <v>26991.4</v>
      </c>
      <c r="E33" s="108"/>
      <c r="F33" s="97"/>
      <c r="G33" s="97"/>
    </row>
    <row r="34" spans="1:7" ht="17.399999999999999" customHeight="1">
      <c r="A34" s="55"/>
      <c r="B34" s="109" t="s">
        <v>36</v>
      </c>
      <c r="C34" s="110"/>
      <c r="D34" s="111"/>
      <c r="E34" s="112">
        <v>6800</v>
      </c>
      <c r="F34" s="98"/>
      <c r="G34" s="98"/>
    </row>
    <row r="35" spans="1:7" ht="17.399999999999999" customHeight="1">
      <c r="A35" s="55"/>
      <c r="B35" s="105" t="s">
        <v>39</v>
      </c>
      <c r="C35" s="106"/>
      <c r="D35" s="107"/>
      <c r="E35" s="108">
        <v>5163.7299999999996</v>
      </c>
      <c r="F35" s="98"/>
      <c r="G35" s="98"/>
    </row>
    <row r="36" spans="1:7" ht="0.6" customHeight="1">
      <c r="A36" s="55"/>
      <c r="B36" s="100"/>
      <c r="C36" s="59"/>
      <c r="D36" s="101"/>
      <c r="E36" s="102"/>
      <c r="F36" s="96"/>
      <c r="G36" s="96"/>
    </row>
    <row r="37" spans="1:7" ht="16.8" customHeight="1" thickBot="1">
      <c r="A37" s="55"/>
      <c r="B37" s="47" t="s">
        <v>37</v>
      </c>
      <c r="C37" s="46"/>
      <c r="D37" s="103"/>
      <c r="E37" s="104">
        <v>29594</v>
      </c>
      <c r="F37" s="93"/>
      <c r="G37" s="93"/>
    </row>
    <row r="38" spans="1:7" ht="17.399999999999999" hidden="1" customHeight="1" thickBot="1">
      <c r="A38" s="55"/>
      <c r="B38" s="47"/>
      <c r="C38" s="46"/>
      <c r="D38" s="103"/>
      <c r="E38" s="104"/>
      <c r="F38" s="93"/>
      <c r="G38" s="93"/>
    </row>
    <row r="39" spans="1:7" ht="21.6" customHeight="1" thickBot="1">
      <c r="A39" s="56">
        <v>5</v>
      </c>
      <c r="B39" s="57" t="s">
        <v>22</v>
      </c>
      <c r="C39" s="58"/>
      <c r="D39" s="91"/>
      <c r="E39" s="37">
        <f>E41+E42+E43</f>
        <v>56576.639999999999</v>
      </c>
      <c r="F39" s="114"/>
      <c r="G39" s="114"/>
    </row>
    <row r="40" spans="1:7" ht="0.6" customHeight="1">
      <c r="A40" s="66"/>
      <c r="B40" s="67"/>
      <c r="C40" s="68"/>
      <c r="D40" s="74"/>
      <c r="E40" s="82"/>
      <c r="F40" s="95"/>
      <c r="G40" s="95"/>
    </row>
    <row r="41" spans="1:7" ht="21.6" customHeight="1">
      <c r="A41" s="55"/>
      <c r="B41" s="46" t="s">
        <v>17</v>
      </c>
      <c r="C41" s="59"/>
      <c r="D41" s="75">
        <v>5814.42</v>
      </c>
      <c r="E41" s="34">
        <v>45574.080000000002</v>
      </c>
      <c r="F41" s="93"/>
      <c r="G41" s="93"/>
    </row>
    <row r="42" spans="1:7" ht="19.2" customHeight="1">
      <c r="A42" s="55"/>
      <c r="B42" s="47" t="s">
        <v>18</v>
      </c>
      <c r="C42" s="46" t="s">
        <v>5</v>
      </c>
      <c r="D42" s="75">
        <v>332197.15999999997</v>
      </c>
      <c r="E42" s="77">
        <v>3952.56</v>
      </c>
      <c r="F42" s="93"/>
      <c r="G42" s="93"/>
    </row>
    <row r="43" spans="1:7" ht="19.8" customHeight="1" thickBot="1">
      <c r="A43" s="55"/>
      <c r="B43" s="46" t="s">
        <v>26</v>
      </c>
      <c r="C43" s="46"/>
      <c r="D43" s="75">
        <v>35485.96</v>
      </c>
      <c r="E43" s="77">
        <v>7050</v>
      </c>
      <c r="F43" s="94"/>
      <c r="G43" s="93"/>
    </row>
    <row r="44" spans="1:7" ht="18.600000000000001" customHeight="1" thickBot="1">
      <c r="A44" s="13">
        <v>6</v>
      </c>
      <c r="B44" s="116" t="s">
        <v>32</v>
      </c>
      <c r="C44" s="117"/>
      <c r="D44" s="118"/>
      <c r="E44" s="33">
        <v>47369.42</v>
      </c>
      <c r="F44" s="114"/>
      <c r="G44" s="121"/>
    </row>
    <row r="45" spans="1:7" ht="17.399999999999999" customHeight="1" thickBot="1">
      <c r="A45" s="115">
        <v>7</v>
      </c>
      <c r="B45" s="36" t="s">
        <v>28</v>
      </c>
      <c r="C45" s="36"/>
      <c r="D45" s="76"/>
      <c r="E45" s="38">
        <v>16200</v>
      </c>
      <c r="F45" s="122"/>
      <c r="G45" s="123"/>
    </row>
    <row r="46" spans="1:7" ht="19.2" customHeight="1" thickBot="1">
      <c r="A46" s="9"/>
      <c r="B46" s="35" t="s">
        <v>19</v>
      </c>
      <c r="C46" s="36"/>
      <c r="D46" s="76"/>
      <c r="E46" s="38">
        <f>E6+E21+E26+E31+E39+E44+E45</f>
        <v>943294.83000000007</v>
      </c>
      <c r="F46" s="114"/>
      <c r="G46" s="114"/>
    </row>
    <row r="47" spans="1:7" ht="16.2" hidden="1" thickBot="1">
      <c r="A47" s="13"/>
      <c r="B47" s="17"/>
      <c r="C47" s="16"/>
      <c r="D47" s="27">
        <v>96530</v>
      </c>
      <c r="E47" s="65">
        <v>1.08</v>
      </c>
    </row>
    <row r="48" spans="1:7" ht="15">
      <c r="A48" s="1"/>
    </row>
  </sheetData>
  <phoneticPr fontId="0" type="noConversion"/>
  <pageMargins left="0.25" right="0.25" top="0.75" bottom="0.75" header="0.3" footer="0.3"/>
  <pageSetup paperSize="9"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2024-02-19T10:45:09Z</cp:lastPrinted>
  <dcterms:created xsi:type="dcterms:W3CDTF">2011-07-12T11:42:04Z</dcterms:created>
  <dcterms:modified xsi:type="dcterms:W3CDTF">2025-03-19T12:58:42Z</dcterms:modified>
</cp:coreProperties>
</file>